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4" i="1"/>
  <c r="E20"/>
  <c r="E17"/>
  <c r="H17"/>
  <c r="C2"/>
  <c r="E15"/>
  <c r="H15"/>
  <c r="E21"/>
  <c r="H27"/>
  <c r="H26"/>
  <c r="H25"/>
  <c r="H24"/>
  <c r="H23"/>
  <c r="H22"/>
  <c r="H21"/>
  <c r="H20"/>
  <c r="E19"/>
  <c r="H19"/>
  <c r="E4"/>
  <c r="E14"/>
  <c r="H14"/>
  <c r="H12"/>
  <c r="H11"/>
  <c r="H28"/>
</calcChain>
</file>

<file path=xl/sharedStrings.xml><?xml version="1.0" encoding="utf-8"?>
<sst xmlns="http://schemas.openxmlformats.org/spreadsheetml/2006/main" count="84" uniqueCount="60">
  <si>
    <t>1.</t>
  </si>
  <si>
    <t>Przedmiar robót</t>
  </si>
  <si>
    <t>Nr poz.</t>
  </si>
  <si>
    <t>Podstawa</t>
  </si>
  <si>
    <t>Opis robót</t>
  </si>
  <si>
    <t>Jm</t>
  </si>
  <si>
    <t>Ilość</t>
  </si>
  <si>
    <t>1</t>
  </si>
  <si>
    <t>2</t>
  </si>
  <si>
    <t>3</t>
  </si>
  <si>
    <t>4</t>
  </si>
  <si>
    <t>5</t>
  </si>
  <si>
    <t>m2</t>
  </si>
  <si>
    <t>Teren rekreacyjny Mały Kack</t>
  </si>
  <si>
    <t>1.ROBOTY PRZYGOTOWAWCZE</t>
  </si>
  <si>
    <t>szt</t>
  </si>
  <si>
    <t>Cena</t>
  </si>
  <si>
    <t>Koszt jednostkowy</t>
  </si>
  <si>
    <t>Wykonanie dokumentacji budowlano-wykonawczej</t>
  </si>
  <si>
    <t>ha</t>
  </si>
  <si>
    <t>kalkulacja indywidualna</t>
  </si>
  <si>
    <t>2.</t>
  </si>
  <si>
    <t>3.</t>
  </si>
  <si>
    <t>4.</t>
  </si>
  <si>
    <t>KNR 2-01 0506-07</t>
  </si>
  <si>
    <t>Plantowanie skarp i korony nasypów</t>
  </si>
  <si>
    <t>Budowa ścieżki żwirowej ( materiał + usługa)</t>
  </si>
  <si>
    <t>mb</t>
  </si>
  <si>
    <t>Obrzeża betonowe (materiał + usługa)</t>
  </si>
  <si>
    <t>szt.</t>
  </si>
  <si>
    <t>Koszt dostawy i montażu kosza na śmieci (1 szt.),</t>
  </si>
  <si>
    <t>SUMA</t>
  </si>
  <si>
    <t>2. ROBOTY BUDOWLANE</t>
  </si>
  <si>
    <t>3. ZAGOSPODAROWANIE TERENU ZIELEŃ I KOMUNIKACJA</t>
  </si>
  <si>
    <t>5.</t>
  </si>
  <si>
    <t>6.</t>
  </si>
  <si>
    <t>7.</t>
  </si>
  <si>
    <t>8.</t>
  </si>
  <si>
    <t>9.</t>
  </si>
  <si>
    <t>10.</t>
  </si>
  <si>
    <t>11.</t>
  </si>
  <si>
    <t>12.</t>
  </si>
  <si>
    <t>DANE :</t>
  </si>
  <si>
    <t>długość alejek:</t>
  </si>
  <si>
    <t>szerokość alejek</t>
  </si>
  <si>
    <t>powierzchnia alejek</t>
  </si>
  <si>
    <t>m</t>
  </si>
  <si>
    <t>powierzchnia całkowita - zieleń, trawa</t>
  </si>
  <si>
    <t>Wykonanie koryta pod ścieżki (głębokość 30 cm) oraz rozplantowanie wybranej ziemi urodzanej (hummusu) na planowane tereny zielone</t>
  </si>
  <si>
    <t>m3</t>
  </si>
  <si>
    <t>13.</t>
  </si>
  <si>
    <t>14.</t>
  </si>
  <si>
    <t>Budowa i formowanie nasypów i inne prace ziemne (materiał + usługa)</t>
  </si>
  <si>
    <t>Sporządzenie mapy do celów projektowych i dokumentacji geologicznej</t>
  </si>
  <si>
    <t>Przygotowanie terenów zielonych ( oczyszczenie frezem gruntowym,wysianie trawy na trawnikach)</t>
  </si>
  <si>
    <t>Pielęgnacja trawy i innej roślinności w okresie wzrostu</t>
  </si>
  <si>
    <t>Mostek nad kanałem burzowym (konstrukcja stalowa, ocynkowana z drewnianym podestem)</t>
  </si>
  <si>
    <t xml:space="preserve">Koszt dostawy i montażu ławki z oparciami i podłokietnikami (1 szt.) </t>
  </si>
  <si>
    <t>Sadzenie cebul kwiatowych (materiał + usługa )</t>
  </si>
  <si>
    <t>Sadzenie dużych krzewów kwitnących przy średnicy i głębokości dołów 1,0/0,7m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</si>
</sst>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B1" workbookViewId="0">
      <selection activeCell="C26" sqref="C26"/>
    </sheetView>
  </sheetViews>
  <sheetFormatPr defaultRowHeight="15"/>
  <cols>
    <col min="2" max="2" width="24.140625" customWidth="1"/>
    <col min="3" max="3" width="87.28515625" customWidth="1"/>
    <col min="4" max="4" width="7.42578125" customWidth="1"/>
  </cols>
  <sheetData>
    <row r="1" spans="1:8">
      <c r="B1" t="s">
        <v>42</v>
      </c>
    </row>
    <row r="2" spans="1:8">
      <c r="B2" s="15" t="s">
        <v>43</v>
      </c>
      <c r="C2" s="16">
        <f>257.2</f>
        <v>257.2</v>
      </c>
      <c r="D2" s="1" t="s">
        <v>46</v>
      </c>
      <c r="E2" s="15" t="s">
        <v>47</v>
      </c>
    </row>
    <row r="3" spans="1:8">
      <c r="A3" s="1"/>
      <c r="B3" s="15" t="s">
        <v>44</v>
      </c>
      <c r="C3" s="16">
        <v>1.5</v>
      </c>
      <c r="D3" s="1" t="s">
        <v>46</v>
      </c>
      <c r="E3" s="15">
        <v>4945</v>
      </c>
      <c r="F3" s="1" t="s">
        <v>12</v>
      </c>
    </row>
    <row r="4" spans="1:8">
      <c r="A4" s="1"/>
      <c r="B4" s="15" t="s">
        <v>45</v>
      </c>
      <c r="C4" s="16">
        <f>C2*C3</f>
        <v>385.79999999999995</v>
      </c>
      <c r="D4" s="1" t="s">
        <v>12</v>
      </c>
      <c r="E4" s="15">
        <f>E3/10000</f>
        <v>0.4945</v>
      </c>
      <c r="F4" s="1" t="s">
        <v>19</v>
      </c>
    </row>
    <row r="5" spans="1:8">
      <c r="A5" s="1"/>
      <c r="B5" s="1"/>
      <c r="C5" s="1"/>
      <c r="D5" s="1"/>
      <c r="E5" s="1"/>
    </row>
    <row r="6" spans="1:8" ht="15.75" thickBot="1">
      <c r="A6" s="1" t="s">
        <v>1</v>
      </c>
      <c r="B6" s="1"/>
      <c r="C6" s="1"/>
      <c r="D6" s="1"/>
      <c r="E6" s="1"/>
    </row>
    <row r="7" spans="1:8" ht="15.75" thickBot="1">
      <c r="A7" s="4" t="s">
        <v>13</v>
      </c>
      <c r="B7" s="5"/>
      <c r="C7" s="5"/>
      <c r="D7" s="24"/>
      <c r="E7" s="24"/>
      <c r="F7" s="24"/>
      <c r="G7" s="24"/>
      <c r="H7" s="24"/>
    </row>
    <row r="8" spans="1:8">
      <c r="A8" s="2" t="s">
        <v>2</v>
      </c>
      <c r="B8" s="3" t="s">
        <v>3</v>
      </c>
      <c r="C8" s="3" t="s">
        <v>4</v>
      </c>
      <c r="D8" s="8" t="s">
        <v>5</v>
      </c>
      <c r="E8" s="8" t="s">
        <v>6</v>
      </c>
      <c r="F8" s="8" t="s">
        <v>17</v>
      </c>
      <c r="G8" s="6"/>
      <c r="H8" s="8" t="s">
        <v>16</v>
      </c>
    </row>
    <row r="9" spans="1:8">
      <c r="A9" s="11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37">
        <v>6</v>
      </c>
      <c r="G9" s="37"/>
      <c r="H9" s="20">
        <v>7</v>
      </c>
    </row>
    <row r="10" spans="1:8">
      <c r="A10" s="6"/>
      <c r="B10" s="6"/>
      <c r="C10" s="8" t="s">
        <v>14</v>
      </c>
      <c r="D10" s="29"/>
      <c r="E10" s="30"/>
      <c r="F10" s="30"/>
      <c r="G10" s="30"/>
      <c r="H10" s="31"/>
    </row>
    <row r="11" spans="1:8">
      <c r="A11" s="7" t="s">
        <v>0</v>
      </c>
      <c r="B11" s="12" t="s">
        <v>20</v>
      </c>
      <c r="C11" s="8" t="s">
        <v>53</v>
      </c>
      <c r="D11" s="13" t="s">
        <v>15</v>
      </c>
      <c r="E11" s="13">
        <v>1</v>
      </c>
      <c r="F11" s="24">
        <v>3000</v>
      </c>
      <c r="G11" s="24"/>
      <c r="H11" s="13">
        <f>E11*F11</f>
        <v>3000</v>
      </c>
    </row>
    <row r="12" spans="1:8">
      <c r="A12" s="7" t="s">
        <v>21</v>
      </c>
      <c r="B12" s="12" t="s">
        <v>20</v>
      </c>
      <c r="C12" s="8" t="s">
        <v>18</v>
      </c>
      <c r="D12" s="13" t="s">
        <v>15</v>
      </c>
      <c r="E12" s="13">
        <v>1</v>
      </c>
      <c r="F12" s="38">
        <v>8500</v>
      </c>
      <c r="G12" s="38"/>
      <c r="H12" s="13">
        <f>E12*F12</f>
        <v>8500</v>
      </c>
    </row>
    <row r="13" spans="1:8">
      <c r="A13" s="8"/>
      <c r="B13" s="8"/>
      <c r="C13" s="8" t="s">
        <v>32</v>
      </c>
      <c r="D13" s="29"/>
      <c r="E13" s="30"/>
      <c r="F13" s="30"/>
      <c r="G13" s="30"/>
      <c r="H13" s="31"/>
    </row>
    <row r="14" spans="1:8">
      <c r="A14" s="8" t="s">
        <v>22</v>
      </c>
      <c r="B14" s="12" t="s">
        <v>20</v>
      </c>
      <c r="C14" s="14" t="s">
        <v>54</v>
      </c>
      <c r="D14" s="13" t="s">
        <v>19</v>
      </c>
      <c r="E14" s="13">
        <f>E4</f>
        <v>0.4945</v>
      </c>
      <c r="F14" s="29">
        <v>30000</v>
      </c>
      <c r="G14" s="31"/>
      <c r="H14" s="13">
        <f>E14*F14</f>
        <v>14835</v>
      </c>
    </row>
    <row r="15" spans="1:8">
      <c r="A15" s="27" t="s">
        <v>23</v>
      </c>
      <c r="B15" s="25" t="s">
        <v>20</v>
      </c>
      <c r="C15" s="34" t="s">
        <v>48</v>
      </c>
      <c r="D15" s="24" t="s">
        <v>49</v>
      </c>
      <c r="E15" s="24">
        <f>0.3*C4</f>
        <v>115.73999999999998</v>
      </c>
      <c r="F15" s="24">
        <v>30</v>
      </c>
      <c r="G15" s="24"/>
      <c r="H15" s="24">
        <f>F15*E15</f>
        <v>3472.1999999999994</v>
      </c>
    </row>
    <row r="16" spans="1:8">
      <c r="A16" s="28"/>
      <c r="B16" s="26"/>
      <c r="C16" s="34"/>
      <c r="D16" s="24"/>
      <c r="E16" s="24"/>
      <c r="F16" s="24"/>
      <c r="G16" s="24"/>
      <c r="H16" s="24"/>
    </row>
    <row r="17" spans="1:8">
      <c r="A17" t="s">
        <v>34</v>
      </c>
      <c r="B17" s="21" t="s">
        <v>20</v>
      </c>
      <c r="C17" s="22" t="s">
        <v>52</v>
      </c>
      <c r="D17" s="23" t="s">
        <v>49</v>
      </c>
      <c r="E17" s="13">
        <f>1.5*12*2+14</f>
        <v>50</v>
      </c>
      <c r="F17" s="24">
        <v>80</v>
      </c>
      <c r="G17" s="24"/>
      <c r="H17" s="13">
        <f>E17*F17</f>
        <v>4000</v>
      </c>
    </row>
    <row r="18" spans="1:8">
      <c r="A18" s="32"/>
      <c r="B18" s="33"/>
      <c r="C18" s="8" t="s">
        <v>33</v>
      </c>
      <c r="D18" s="29"/>
      <c r="E18" s="30"/>
      <c r="F18" s="30"/>
      <c r="G18" s="30"/>
      <c r="H18" s="31"/>
    </row>
    <row r="19" spans="1:8">
      <c r="A19" s="17" t="s">
        <v>35</v>
      </c>
      <c r="B19" s="18" t="s">
        <v>24</v>
      </c>
      <c r="C19" s="19" t="s">
        <v>25</v>
      </c>
      <c r="D19" s="18" t="s">
        <v>12</v>
      </c>
      <c r="E19" s="18">
        <f>12*6</f>
        <v>72</v>
      </c>
      <c r="F19" s="35">
        <v>25</v>
      </c>
      <c r="G19" s="36"/>
      <c r="H19" s="18">
        <f>E19*F19</f>
        <v>1800</v>
      </c>
    </row>
    <row r="20" spans="1:8">
      <c r="A20" s="8" t="s">
        <v>36</v>
      </c>
      <c r="B20" s="12" t="s">
        <v>20</v>
      </c>
      <c r="C20" s="7" t="s">
        <v>26</v>
      </c>
      <c r="D20" s="13" t="s">
        <v>12</v>
      </c>
      <c r="E20" s="13">
        <f>C4</f>
        <v>385.79999999999995</v>
      </c>
      <c r="F20" s="29">
        <v>80</v>
      </c>
      <c r="G20" s="31"/>
      <c r="H20" s="13">
        <f t="shared" ref="H20:H27" si="0">E20*F20</f>
        <v>30863.999999999996</v>
      </c>
    </row>
    <row r="21" spans="1:8">
      <c r="A21" s="8" t="s">
        <v>37</v>
      </c>
      <c r="B21" s="12" t="s">
        <v>20</v>
      </c>
      <c r="C21" s="7" t="s">
        <v>28</v>
      </c>
      <c r="D21" s="13" t="s">
        <v>27</v>
      </c>
      <c r="E21" s="13">
        <f>C2*2</f>
        <v>514.4</v>
      </c>
      <c r="F21" s="29">
        <v>30</v>
      </c>
      <c r="G21" s="31"/>
      <c r="H21" s="13">
        <f t="shared" si="0"/>
        <v>15432</v>
      </c>
    </row>
    <row r="22" spans="1:8">
      <c r="A22" s="8" t="s">
        <v>38</v>
      </c>
      <c r="B22" s="12" t="s">
        <v>20</v>
      </c>
      <c r="C22" s="7" t="s">
        <v>59</v>
      </c>
      <c r="D22" s="13" t="s">
        <v>29</v>
      </c>
      <c r="E22" s="13">
        <v>20</v>
      </c>
      <c r="F22" s="29">
        <v>95</v>
      </c>
      <c r="G22" s="31"/>
      <c r="H22" s="13">
        <f t="shared" si="0"/>
        <v>1900</v>
      </c>
    </row>
    <row r="23" spans="1:8">
      <c r="A23" s="8" t="s">
        <v>39</v>
      </c>
      <c r="B23" s="12" t="s">
        <v>20</v>
      </c>
      <c r="C23" s="7" t="s">
        <v>58</v>
      </c>
      <c r="D23" s="13" t="s">
        <v>29</v>
      </c>
      <c r="E23" s="13">
        <v>200</v>
      </c>
      <c r="F23" s="29">
        <v>2</v>
      </c>
      <c r="G23" s="31"/>
      <c r="H23" s="13">
        <f t="shared" si="0"/>
        <v>400</v>
      </c>
    </row>
    <row r="24" spans="1:8">
      <c r="A24" s="8" t="s">
        <v>40</v>
      </c>
      <c r="B24" s="12" t="s">
        <v>20</v>
      </c>
      <c r="C24" s="7" t="s">
        <v>57</v>
      </c>
      <c r="D24" s="13" t="s">
        <v>29</v>
      </c>
      <c r="E24" s="13">
        <v>6</v>
      </c>
      <c r="F24" s="29">
        <v>1500</v>
      </c>
      <c r="G24" s="31"/>
      <c r="H24" s="13">
        <f t="shared" si="0"/>
        <v>9000</v>
      </c>
    </row>
    <row r="25" spans="1:8">
      <c r="A25" s="8" t="s">
        <v>41</v>
      </c>
      <c r="B25" s="12" t="s">
        <v>20</v>
      </c>
      <c r="C25" s="7" t="s">
        <v>30</v>
      </c>
      <c r="D25" s="13" t="s">
        <v>29</v>
      </c>
      <c r="E25" s="13">
        <v>6</v>
      </c>
      <c r="F25" s="29">
        <v>500</v>
      </c>
      <c r="G25" s="31"/>
      <c r="H25" s="13">
        <f t="shared" si="0"/>
        <v>3000</v>
      </c>
    </row>
    <row r="26" spans="1:8">
      <c r="A26" s="8" t="s">
        <v>50</v>
      </c>
      <c r="B26" s="12" t="s">
        <v>20</v>
      </c>
      <c r="C26" s="7" t="s">
        <v>56</v>
      </c>
      <c r="D26" s="13" t="s">
        <v>29</v>
      </c>
      <c r="E26" s="13">
        <v>1</v>
      </c>
      <c r="F26" s="29">
        <v>8500</v>
      </c>
      <c r="G26" s="31"/>
      <c r="H26" s="13">
        <f t="shared" si="0"/>
        <v>8500</v>
      </c>
    </row>
    <row r="27" spans="1:8">
      <c r="A27" s="8" t="s">
        <v>51</v>
      </c>
      <c r="B27" s="12" t="s">
        <v>20</v>
      </c>
      <c r="C27" s="7" t="s">
        <v>55</v>
      </c>
      <c r="D27" s="13" t="s">
        <v>29</v>
      </c>
      <c r="E27" s="13">
        <v>1</v>
      </c>
      <c r="F27" s="29">
        <v>5000</v>
      </c>
      <c r="G27" s="31"/>
      <c r="H27" s="13">
        <f t="shared" si="0"/>
        <v>5000</v>
      </c>
    </row>
    <row r="28" spans="1:8" ht="15.75" thickBot="1">
      <c r="G28" s="9" t="s">
        <v>31</v>
      </c>
      <c r="H28" s="10">
        <f>SUM(H11:H27)</f>
        <v>109703.2</v>
      </c>
    </row>
  </sheetData>
  <mergeCells count="26">
    <mergeCell ref="F27:G27"/>
    <mergeCell ref="D7:H7"/>
    <mergeCell ref="D10:H10"/>
    <mergeCell ref="F14:G14"/>
    <mergeCell ref="F9:G9"/>
    <mergeCell ref="F17:G17"/>
    <mergeCell ref="F11:G11"/>
    <mergeCell ref="F12:G12"/>
    <mergeCell ref="D13:H13"/>
    <mergeCell ref="H15:H16"/>
    <mergeCell ref="F20:G20"/>
    <mergeCell ref="F21:G21"/>
    <mergeCell ref="F22:G22"/>
    <mergeCell ref="F19:G19"/>
    <mergeCell ref="F25:G25"/>
    <mergeCell ref="F26:G26"/>
    <mergeCell ref="F23:G23"/>
    <mergeCell ref="F24:G24"/>
    <mergeCell ref="F15:G16"/>
    <mergeCell ref="B15:B16"/>
    <mergeCell ref="A15:A16"/>
    <mergeCell ref="D18:H18"/>
    <mergeCell ref="A18:B18"/>
    <mergeCell ref="C15:C16"/>
    <mergeCell ref="D15:D16"/>
    <mergeCell ref="E15:E16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Kamil</cp:lastModifiedBy>
  <dcterms:created xsi:type="dcterms:W3CDTF">2017-04-12T15:54:47Z</dcterms:created>
  <dcterms:modified xsi:type="dcterms:W3CDTF">2017-04-13T20:05:00Z</dcterms:modified>
</cp:coreProperties>
</file>